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9465"/>
  </bookViews>
  <sheets>
    <sheet name="Mau 04" sheetId="3" r:id="rId1"/>
  </sheets>
  <definedNames>
    <definedName name="_xlnm.Print_Titles" localSheetId="0">'Mau 04'!$8:$9</definedName>
  </definedNames>
  <calcPr calcId="124519"/>
</workbook>
</file>

<file path=xl/calcChain.xml><?xml version="1.0" encoding="utf-8"?>
<calcChain xmlns="http://schemas.openxmlformats.org/spreadsheetml/2006/main">
  <c r="D33" i="3"/>
  <c r="D32"/>
  <c r="C33"/>
  <c r="C41"/>
  <c r="C42"/>
  <c r="E31"/>
  <c r="D22"/>
  <c r="E22"/>
  <c r="C22"/>
  <c r="E15"/>
  <c r="E11" s="1"/>
  <c r="E17"/>
  <c r="E30"/>
  <c r="E40"/>
  <c r="E38" s="1"/>
  <c r="D31"/>
  <c r="E21" l="1"/>
  <c r="E10" s="1"/>
  <c r="C40"/>
  <c r="D56"/>
  <c r="D58"/>
  <c r="C56"/>
  <c r="D67"/>
  <c r="D65" s="1"/>
  <c r="C65"/>
  <c r="D52"/>
  <c r="D50" s="1"/>
  <c r="C50"/>
  <c r="D29"/>
  <c r="C15"/>
  <c r="C17"/>
  <c r="D42"/>
  <c r="D30"/>
  <c r="C30"/>
  <c r="C21" s="1"/>
  <c r="D16"/>
  <c r="D15" s="1"/>
  <c r="D19"/>
  <c r="D20"/>
  <c r="D18"/>
  <c r="C38" l="1"/>
  <c r="D17"/>
  <c r="D41"/>
  <c r="D40" s="1"/>
  <c r="D38" s="1"/>
  <c r="D11" l="1"/>
  <c r="C11"/>
  <c r="C10" l="1"/>
  <c r="D21"/>
  <c r="D10" s="1"/>
</calcChain>
</file>

<file path=xl/sharedStrings.xml><?xml version="1.0" encoding="utf-8"?>
<sst xmlns="http://schemas.openxmlformats.org/spreadsheetml/2006/main" count="120" uniqueCount="84">
  <si>
    <t>Nội dung</t>
  </si>
  <si>
    <t>I</t>
  </si>
  <si>
    <t>Số TT</t>
  </si>
  <si>
    <t>Số thu phí, lệ phí</t>
  </si>
  <si>
    <t>1.1</t>
  </si>
  <si>
    <t>Lệ phí</t>
  </si>
  <si>
    <t>1.2</t>
  </si>
  <si>
    <t>Phí</t>
  </si>
  <si>
    <t>Chi từ nguồn thu phí được để lại</t>
  </si>
  <si>
    <t>2.1</t>
  </si>
  <si>
    <t>a</t>
  </si>
  <si>
    <t>Kinh phí nhiệm vụ thường xuyên</t>
  </si>
  <si>
    <t>b</t>
  </si>
  <si>
    <t>2.2</t>
  </si>
  <si>
    <t>Chi quản lý hành chính</t>
  </si>
  <si>
    <t>Kinh phí thực hiện chế độ tự chủ</t>
  </si>
  <si>
    <t>Số phí, lệ phí nộp NSNN</t>
  </si>
  <si>
    <t>3.1</t>
  </si>
  <si>
    <t>3.2</t>
  </si>
  <si>
    <t>II</t>
  </si>
  <si>
    <t>Kinh phí thực hiện nhiệm vụ khoa học công nghệ</t>
  </si>
  <si>
    <t>2.3</t>
  </si>
  <si>
    <t>4.1</t>
  </si>
  <si>
    <t>4.2</t>
  </si>
  <si>
    <t>Chi bảo đảm xã hội</t>
  </si>
  <si>
    <t>5.1</t>
  </si>
  <si>
    <t>5.2</t>
  </si>
  <si>
    <t>Chi hoạt động kinh tế</t>
  </si>
  <si>
    <t>6.1</t>
  </si>
  <si>
    <t>6.2</t>
  </si>
  <si>
    <t>Chi sự nghiệp bảo vệ môi trường</t>
  </si>
  <si>
    <t>7.1</t>
  </si>
  <si>
    <t>7.2</t>
  </si>
  <si>
    <t>Chi sự nghiệp văn hóa thông tin</t>
  </si>
  <si>
    <t>8.1</t>
  </si>
  <si>
    <t>8.2</t>
  </si>
  <si>
    <t>9.1</t>
  </si>
  <si>
    <t>9.2</t>
  </si>
  <si>
    <t>Chi sự nghiệp thể dục thể thao</t>
  </si>
  <si>
    <t>10.1</t>
  </si>
  <si>
    <t>10.2</t>
  </si>
  <si>
    <t>Chi Chương trình mục tiêu</t>
  </si>
  <si>
    <t>Chi Chương trình mục tiêu quốc gia</t>
  </si>
  <si>
    <t>ĐVT: Triệu đồng</t>
  </si>
  <si>
    <t>Đơn vị:</t>
  </si>
  <si>
    <t>SỞ TÀI CHÍNH TỈNH QUẢNG NAM</t>
  </si>
  <si>
    <t>Số liệu báo cáo quyết toán</t>
  </si>
  <si>
    <t>Số liệu quyết toán được duyệt</t>
  </si>
  <si>
    <t>Quyết toán thu</t>
  </si>
  <si>
    <t>A</t>
  </si>
  <si>
    <t>Tổng số thu</t>
  </si>
  <si>
    <t>B</t>
  </si>
  <si>
    <t>Chi từ nguồn thu được để lại</t>
  </si>
  <si>
    <t>Hoạt động SX, cung ứng dịch vụ</t>
  </si>
  <si>
    <t>Hoạt động sự nghiệp khác</t>
  </si>
  <si>
    <t>Số thu nộp NSNN</t>
  </si>
  <si>
    <t>Quyết toán chi ngân sách nhà nước</t>
  </si>
  <si>
    <t>Thu h.động SX, cung ứng dịch vụ</t>
  </si>
  <si>
    <t>KP không thực hiện chế độ tự chủ</t>
  </si>
  <si>
    <t>KP nhiệm vụ không thường xuyên</t>
  </si>
  <si>
    <t xml:space="preserve"> - Cấp Bộ</t>
  </si>
  <si>
    <t xml:space="preserve"> - Cấp cơ sở</t>
  </si>
  <si>
    <t xml:space="preserve"> - Cấp quốc gia</t>
  </si>
  <si>
    <t>Thu phí TTQT VĐT</t>
  </si>
  <si>
    <t>Chi hoạt động TTQT VĐT</t>
  </si>
  <si>
    <t>Chi hoạt động phục vụ xử lý HTT</t>
  </si>
  <si>
    <t>Chi sự nghiệp</t>
  </si>
  <si>
    <t>c</t>
  </si>
  <si>
    <t>Thu khác</t>
  </si>
  <si>
    <t>Biểu số 4</t>
  </si>
  <si>
    <t>KP nhiệm vụ TX theo chức năng</t>
  </si>
  <si>
    <t>Thu từ HĐ phát hành biên lai ấn chỉ</t>
  </si>
  <si>
    <t>Chi hoạt động khác</t>
  </si>
  <si>
    <t>Chi sự nghiệp giáo dục, đào tạo</t>
  </si>
  <si>
    <t>Chi SN y tế, dân số và gia đình</t>
  </si>
  <si>
    <t>Chi SN ph.thanh, tr.hình, thông tấn</t>
  </si>
  <si>
    <t>Thu khoán chi phí xử lý HTT</t>
  </si>
  <si>
    <t>III</t>
  </si>
  <si>
    <t>Năm 2019</t>
  </si>
  <si>
    <t>(Kèm Quyết định số      /QĐ- STC ngày      /    /2020 của Sở Tài chính Quảng Nam)</t>
  </si>
  <si>
    <t>QUYẾT TOÁN THU - CHI NGUỒN NSNN</t>
  </si>
  <si>
    <t>Nguồn ngân sách trong nước</t>
  </si>
  <si>
    <t>Chi sự nghiệp khoa học và CN</t>
  </si>
  <si>
    <t>Chênh lệch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</si>
</sst>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5" formatCode="_(* #,##0_);_(* \(#,##0\);_(* &quot;-&quot;??_);_(@_)"/>
  </numFmts>
  <fonts count="16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3"/>
      <color theme="1"/>
      <name val="Times New Roman"/>
      <family val="1"/>
    </font>
    <font>
      <i/>
      <sz val="10"/>
      <color theme="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i/>
      <sz val="11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i/>
      <u/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4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7" fillId="2" borderId="3" xfId="0" applyFont="1" applyFill="1" applyBorder="1" applyAlignment="1">
      <alignment vertical="center" wrapText="1"/>
    </xf>
    <xf numFmtId="3" fontId="10" fillId="0" borderId="0" xfId="0" applyNumberFormat="1" applyFont="1" applyAlignment="1">
      <alignment vertical="center"/>
    </xf>
    <xf numFmtId="3" fontId="14" fillId="2" borderId="4" xfId="0" applyNumberFormat="1" applyFont="1" applyFill="1" applyBorder="1" applyAlignment="1">
      <alignment horizontal="right" vertical="center" wrapText="1"/>
    </xf>
    <xf numFmtId="3" fontId="14" fillId="2" borderId="2" xfId="0" applyNumberFormat="1" applyFont="1" applyFill="1" applyBorder="1" applyAlignment="1">
      <alignment horizontal="right" vertical="center" wrapText="1"/>
    </xf>
    <xf numFmtId="3" fontId="15" fillId="2" borderId="2" xfId="0" applyNumberFormat="1" applyFont="1" applyFill="1" applyBorder="1" applyAlignment="1">
      <alignment horizontal="right" vertical="center" wrapText="1"/>
    </xf>
    <xf numFmtId="43" fontId="15" fillId="2" borderId="2" xfId="1" applyFont="1" applyFill="1" applyBorder="1" applyAlignment="1">
      <alignment horizontal="right" vertical="center" wrapText="1"/>
    </xf>
    <xf numFmtId="165" fontId="15" fillId="2" borderId="2" xfId="1" applyNumberFormat="1" applyFont="1" applyFill="1" applyBorder="1" applyAlignment="1">
      <alignment horizontal="right" vertical="center" wrapText="1"/>
    </xf>
    <xf numFmtId="3" fontId="15" fillId="2" borderId="3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165" fontId="14" fillId="2" borderId="4" xfId="1" applyNumberFormat="1" applyFont="1" applyFill="1" applyBorder="1" applyAlignment="1">
      <alignment horizontal="right" vertical="center" wrapText="1"/>
    </xf>
    <xf numFmtId="165" fontId="14" fillId="2" borderId="2" xfId="1" applyNumberFormat="1" applyFont="1" applyFill="1" applyBorder="1" applyAlignment="1">
      <alignment horizontal="right" vertical="center" wrapText="1"/>
    </xf>
    <xf numFmtId="165" fontId="15" fillId="2" borderId="3" xfId="1" applyNumberFormat="1" applyFont="1" applyFill="1" applyBorder="1" applyAlignment="1">
      <alignment horizontal="right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76"/>
  <sheetViews>
    <sheetView tabSelected="1" topLeftCell="A54" workbookViewId="0">
      <selection activeCell="D34" sqref="D34"/>
    </sheetView>
  </sheetViews>
  <sheetFormatPr defaultRowHeight="15"/>
  <cols>
    <col min="1" max="1" width="7.140625" style="9" customWidth="1"/>
    <col min="2" max="2" width="37" style="9" customWidth="1"/>
    <col min="3" max="3" width="15.42578125" style="9" customWidth="1"/>
    <col min="4" max="4" width="14.140625" style="9" customWidth="1"/>
    <col min="5" max="5" width="15.28515625" style="9" customWidth="1"/>
    <col min="6" max="16384" width="9.140625" style="9"/>
  </cols>
  <sheetData>
    <row r="1" spans="1:5">
      <c r="A1" s="11" t="s">
        <v>44</v>
      </c>
      <c r="B1" s="10" t="s">
        <v>45</v>
      </c>
      <c r="E1" s="20" t="s">
        <v>69</v>
      </c>
    </row>
    <row r="3" spans="1:5" ht="16.5">
      <c r="A3" s="22" t="s">
        <v>80</v>
      </c>
      <c r="B3" s="22"/>
      <c r="C3" s="22"/>
      <c r="D3" s="22"/>
      <c r="E3" s="22"/>
    </row>
    <row r="4" spans="1:5">
      <c r="A4" s="28" t="s">
        <v>78</v>
      </c>
      <c r="B4" s="28"/>
      <c r="C4" s="28"/>
      <c r="D4" s="28"/>
      <c r="E4" s="28"/>
    </row>
    <row r="5" spans="1:5">
      <c r="A5" s="23" t="s">
        <v>79</v>
      </c>
      <c r="B5" s="23"/>
      <c r="C5" s="23"/>
      <c r="D5" s="23"/>
      <c r="E5" s="23"/>
    </row>
    <row r="7" spans="1:5">
      <c r="E7" s="21" t="s">
        <v>43</v>
      </c>
    </row>
    <row r="8" spans="1:5" ht="21.75" customHeight="1">
      <c r="A8" s="24" t="s">
        <v>2</v>
      </c>
      <c r="B8" s="24" t="s">
        <v>0</v>
      </c>
      <c r="C8" s="26" t="s">
        <v>46</v>
      </c>
      <c r="D8" s="26" t="s">
        <v>47</v>
      </c>
      <c r="E8" s="29" t="s">
        <v>83</v>
      </c>
    </row>
    <row r="9" spans="1:5" ht="18.75" customHeight="1">
      <c r="A9" s="25"/>
      <c r="B9" s="25"/>
      <c r="C9" s="27"/>
      <c r="D9" s="27"/>
      <c r="E9" s="30"/>
    </row>
    <row r="10" spans="1:5" ht="15.95" customHeight="1">
      <c r="A10" s="3" t="s">
        <v>49</v>
      </c>
      <c r="B10" s="5" t="s">
        <v>48</v>
      </c>
      <c r="C10" s="14">
        <f>C11-C21</f>
        <v>0</v>
      </c>
      <c r="D10" s="14">
        <f>D11-D21</f>
        <v>0</v>
      </c>
      <c r="E10" s="31">
        <f>E21</f>
        <v>0</v>
      </c>
    </row>
    <row r="11" spans="1:5" ht="15.95" customHeight="1">
      <c r="A11" s="4" t="s">
        <v>1</v>
      </c>
      <c r="B11" s="6" t="s">
        <v>50</v>
      </c>
      <c r="C11" s="15">
        <f>C12+C15+C17</f>
        <v>6807</v>
      </c>
      <c r="D11" s="15">
        <f>D12+D15+D17</f>
        <v>6807</v>
      </c>
      <c r="E11" s="32">
        <f>E12+E15+E17</f>
        <v>0</v>
      </c>
    </row>
    <row r="12" spans="1:5" ht="15.95" customHeight="1">
      <c r="A12" s="4">
        <v>1</v>
      </c>
      <c r="B12" s="6" t="s">
        <v>3</v>
      </c>
      <c r="C12" s="16"/>
      <c r="D12" s="16"/>
      <c r="E12" s="18"/>
    </row>
    <row r="13" spans="1:5" ht="15.95" customHeight="1">
      <c r="A13" s="1" t="s">
        <v>10</v>
      </c>
      <c r="B13" s="7" t="s">
        <v>5</v>
      </c>
      <c r="C13" s="16"/>
      <c r="D13" s="16"/>
      <c r="E13" s="18"/>
    </row>
    <row r="14" spans="1:5" ht="15.95" customHeight="1">
      <c r="A14" s="1" t="s">
        <v>12</v>
      </c>
      <c r="B14" s="7" t="s">
        <v>7</v>
      </c>
      <c r="C14" s="16"/>
      <c r="D14" s="16"/>
      <c r="E14" s="18"/>
    </row>
    <row r="15" spans="1:5" ht="15.95" customHeight="1">
      <c r="A15" s="4">
        <v>2</v>
      </c>
      <c r="B15" s="6" t="s">
        <v>57</v>
      </c>
      <c r="C15" s="15">
        <f>C16</f>
        <v>185</v>
      </c>
      <c r="D15" s="15">
        <f t="shared" ref="D15:E15" si="0">D16</f>
        <v>185</v>
      </c>
      <c r="E15" s="32">
        <f t="shared" si="0"/>
        <v>0</v>
      </c>
    </row>
    <row r="16" spans="1:5" ht="15.95" customHeight="1">
      <c r="A16" s="4"/>
      <c r="B16" s="7" t="s">
        <v>71</v>
      </c>
      <c r="C16" s="16">
        <v>185</v>
      </c>
      <c r="D16" s="16">
        <f>C16</f>
        <v>185</v>
      </c>
      <c r="E16" s="18"/>
    </row>
    <row r="17" spans="1:7" ht="15.95" customHeight="1">
      <c r="A17" s="4">
        <v>3</v>
      </c>
      <c r="B17" s="6" t="s">
        <v>68</v>
      </c>
      <c r="C17" s="15">
        <f>C18+C19+C20</f>
        <v>6622</v>
      </c>
      <c r="D17" s="15">
        <f>D18+D19+D20</f>
        <v>6622</v>
      </c>
      <c r="E17" s="32">
        <f t="shared" ref="E17" si="1">E18+E19+E20</f>
        <v>0</v>
      </c>
    </row>
    <row r="18" spans="1:7" ht="15.95" customHeight="1">
      <c r="A18" s="1" t="s">
        <v>10</v>
      </c>
      <c r="B18" s="7" t="s">
        <v>63</v>
      </c>
      <c r="C18" s="16">
        <v>6066</v>
      </c>
      <c r="D18" s="16">
        <f>C18</f>
        <v>6066</v>
      </c>
      <c r="E18" s="18"/>
    </row>
    <row r="19" spans="1:7" ht="15.95" customHeight="1">
      <c r="A19" s="1" t="s">
        <v>12</v>
      </c>
      <c r="B19" s="7" t="s">
        <v>76</v>
      </c>
      <c r="C19" s="16">
        <v>271</v>
      </c>
      <c r="D19" s="16">
        <f t="shared" ref="D19:D20" si="2">C19</f>
        <v>271</v>
      </c>
      <c r="E19" s="18"/>
    </row>
    <row r="20" spans="1:7" ht="15.95" customHeight="1">
      <c r="A20" s="1" t="s">
        <v>67</v>
      </c>
      <c r="B20" s="7" t="s">
        <v>68</v>
      </c>
      <c r="C20" s="16">
        <v>285</v>
      </c>
      <c r="D20" s="16">
        <f t="shared" si="2"/>
        <v>285</v>
      </c>
      <c r="E20" s="18"/>
    </row>
    <row r="21" spans="1:7" ht="15.95" customHeight="1">
      <c r="A21" s="4" t="s">
        <v>19</v>
      </c>
      <c r="B21" s="6" t="s">
        <v>52</v>
      </c>
      <c r="C21" s="15">
        <f>C22+C29+C30</f>
        <v>6807</v>
      </c>
      <c r="D21" s="15">
        <f>D22+D29+D30</f>
        <v>6807</v>
      </c>
      <c r="E21" s="32">
        <f>E22+E29+E30</f>
        <v>0</v>
      </c>
    </row>
    <row r="22" spans="1:7" ht="15.95" customHeight="1">
      <c r="A22" s="4">
        <v>1</v>
      </c>
      <c r="B22" s="6" t="s">
        <v>8</v>
      </c>
      <c r="C22" s="16">
        <f>C23+C26</f>
        <v>0</v>
      </c>
      <c r="D22" s="16">
        <f t="shared" ref="D22:E22" si="3">D23+D26</f>
        <v>0</v>
      </c>
      <c r="E22" s="18">
        <f t="shared" si="3"/>
        <v>0</v>
      </c>
    </row>
    <row r="23" spans="1:7" ht="15.95" customHeight="1">
      <c r="A23" s="4" t="s">
        <v>4</v>
      </c>
      <c r="B23" s="6" t="s">
        <v>66</v>
      </c>
      <c r="C23" s="15"/>
      <c r="D23" s="15"/>
      <c r="E23" s="32"/>
    </row>
    <row r="24" spans="1:7" ht="15.95" customHeight="1">
      <c r="A24" s="1" t="s">
        <v>10</v>
      </c>
      <c r="B24" s="7" t="s">
        <v>11</v>
      </c>
      <c r="C24" s="16"/>
      <c r="D24" s="16"/>
      <c r="E24" s="18"/>
    </row>
    <row r="25" spans="1:7" ht="15.95" customHeight="1">
      <c r="A25" s="1" t="s">
        <v>12</v>
      </c>
      <c r="B25" s="7" t="s">
        <v>59</v>
      </c>
      <c r="C25" s="16"/>
      <c r="D25" s="16"/>
      <c r="E25" s="18"/>
    </row>
    <row r="26" spans="1:7" ht="15.95" customHeight="1">
      <c r="A26" s="4" t="s">
        <v>6</v>
      </c>
      <c r="B26" s="6" t="s">
        <v>14</v>
      </c>
      <c r="C26" s="15"/>
      <c r="D26" s="15"/>
      <c r="E26" s="32"/>
    </row>
    <row r="27" spans="1:7" ht="15.95" customHeight="1">
      <c r="A27" s="1" t="s">
        <v>10</v>
      </c>
      <c r="B27" s="7" t="s">
        <v>15</v>
      </c>
      <c r="C27" s="16"/>
      <c r="D27" s="16"/>
      <c r="E27" s="18"/>
    </row>
    <row r="28" spans="1:7" ht="15.95" customHeight="1">
      <c r="A28" s="1" t="s">
        <v>12</v>
      </c>
      <c r="B28" s="7" t="s">
        <v>58</v>
      </c>
      <c r="C28" s="16"/>
      <c r="D28" s="16"/>
      <c r="E28" s="18"/>
      <c r="G28" s="13"/>
    </row>
    <row r="29" spans="1:7" ht="15.95" customHeight="1">
      <c r="A29" s="4">
        <v>2</v>
      </c>
      <c r="B29" s="6" t="s">
        <v>53</v>
      </c>
      <c r="C29" s="15">
        <v>162</v>
      </c>
      <c r="D29" s="15">
        <f>C29</f>
        <v>162</v>
      </c>
      <c r="E29" s="32">
        <v>0</v>
      </c>
    </row>
    <row r="30" spans="1:7" ht="15.95" customHeight="1">
      <c r="A30" s="4">
        <v>3</v>
      </c>
      <c r="B30" s="6" t="s">
        <v>54</v>
      </c>
      <c r="C30" s="15">
        <f>C31+C32+C33</f>
        <v>6645</v>
      </c>
      <c r="D30" s="15">
        <f t="shared" ref="D30:E30" si="4">D31+D32+D33</f>
        <v>6645</v>
      </c>
      <c r="E30" s="32">
        <f t="shared" si="4"/>
        <v>0</v>
      </c>
      <c r="G30" s="13"/>
    </row>
    <row r="31" spans="1:7" ht="15.95" customHeight="1">
      <c r="A31" s="1" t="s">
        <v>10</v>
      </c>
      <c r="B31" s="7" t="s">
        <v>64</v>
      </c>
      <c r="C31" s="16">
        <v>6066</v>
      </c>
      <c r="D31" s="16">
        <f>C31</f>
        <v>6066</v>
      </c>
      <c r="E31" s="18">
        <f>C31-D31</f>
        <v>0</v>
      </c>
    </row>
    <row r="32" spans="1:7" ht="15.95" customHeight="1">
      <c r="A32" s="1" t="s">
        <v>12</v>
      </c>
      <c r="B32" s="7" t="s">
        <v>65</v>
      </c>
      <c r="C32" s="16">
        <v>271</v>
      </c>
      <c r="D32" s="16">
        <f>C32</f>
        <v>271</v>
      </c>
      <c r="E32" s="18">
        <v>0</v>
      </c>
    </row>
    <row r="33" spans="1:5" ht="15.95" customHeight="1">
      <c r="A33" s="1" t="s">
        <v>67</v>
      </c>
      <c r="B33" s="7" t="s">
        <v>72</v>
      </c>
      <c r="C33" s="18">
        <f>285+23</f>
        <v>308</v>
      </c>
      <c r="D33" s="17">
        <f>C33</f>
        <v>308</v>
      </c>
      <c r="E33" s="18">
        <v>0</v>
      </c>
    </row>
    <row r="34" spans="1:5" ht="15.95" customHeight="1">
      <c r="A34" s="4" t="s">
        <v>77</v>
      </c>
      <c r="B34" s="6" t="s">
        <v>55</v>
      </c>
      <c r="C34" s="16"/>
      <c r="D34" s="16"/>
      <c r="E34" s="18"/>
    </row>
    <row r="35" spans="1:5" ht="15.95" customHeight="1">
      <c r="A35" s="4">
        <v>1</v>
      </c>
      <c r="B35" s="6" t="s">
        <v>16</v>
      </c>
      <c r="C35" s="16"/>
      <c r="D35" s="16"/>
      <c r="E35" s="18"/>
    </row>
    <row r="36" spans="1:5" ht="15.95" customHeight="1">
      <c r="A36" s="4">
        <v>2</v>
      </c>
      <c r="B36" s="6" t="s">
        <v>53</v>
      </c>
      <c r="C36" s="16"/>
      <c r="D36" s="16"/>
      <c r="E36" s="18"/>
    </row>
    <row r="37" spans="1:5" s="10" customFormat="1" ht="15.95" customHeight="1">
      <c r="A37" s="4">
        <v>3</v>
      </c>
      <c r="B37" s="6" t="s">
        <v>54</v>
      </c>
      <c r="C37" s="15"/>
      <c r="D37" s="15"/>
      <c r="E37" s="32"/>
    </row>
    <row r="38" spans="1:5" s="10" customFormat="1" ht="15.75">
      <c r="A38" s="4" t="s">
        <v>51</v>
      </c>
      <c r="B38" s="6" t="s">
        <v>56</v>
      </c>
      <c r="C38" s="15">
        <f>C40+C43+C50+C53+C56+C59+C62+C68+C71+C74+C65</f>
        <v>12827</v>
      </c>
      <c r="D38" s="15">
        <f t="shared" ref="D38:E38" si="5">D40+D43+D50+D53+D56+D59+D62+D68+D71+D74+D65</f>
        <v>12827</v>
      </c>
      <c r="E38" s="32">
        <f t="shared" si="5"/>
        <v>0</v>
      </c>
    </row>
    <row r="39" spans="1:5" s="10" customFormat="1" ht="15.75">
      <c r="A39" s="4" t="s">
        <v>1</v>
      </c>
      <c r="B39" s="6" t="s">
        <v>81</v>
      </c>
      <c r="C39" s="15"/>
      <c r="D39" s="15"/>
      <c r="E39" s="32"/>
    </row>
    <row r="40" spans="1:5" s="10" customFormat="1" ht="15.95" customHeight="1">
      <c r="A40" s="4">
        <v>1</v>
      </c>
      <c r="B40" s="6" t="s">
        <v>14</v>
      </c>
      <c r="C40" s="15">
        <f>C41+C42</f>
        <v>12562</v>
      </c>
      <c r="D40" s="15">
        <f t="shared" ref="D40:E40" si="6">D41+D42</f>
        <v>12562</v>
      </c>
      <c r="E40" s="32">
        <f t="shared" si="6"/>
        <v>0</v>
      </c>
    </row>
    <row r="41" spans="1:5" ht="15.95" customHeight="1">
      <c r="A41" s="1" t="s">
        <v>4</v>
      </c>
      <c r="B41" s="7" t="s">
        <v>15</v>
      </c>
      <c r="C41" s="16">
        <f>9207+199</f>
        <v>9406</v>
      </c>
      <c r="D41" s="16">
        <f>C41</f>
        <v>9406</v>
      </c>
      <c r="E41" s="18"/>
    </row>
    <row r="42" spans="1:5" ht="15.95" customHeight="1">
      <c r="A42" s="1" t="s">
        <v>6</v>
      </c>
      <c r="B42" s="7" t="s">
        <v>58</v>
      </c>
      <c r="C42" s="16">
        <f>3156</f>
        <v>3156</v>
      </c>
      <c r="D42" s="16">
        <f>C42</f>
        <v>3156</v>
      </c>
      <c r="E42" s="18">
        <v>0</v>
      </c>
    </row>
    <row r="43" spans="1:5" s="10" customFormat="1" ht="15.95" customHeight="1">
      <c r="A43" s="4">
        <v>2</v>
      </c>
      <c r="B43" s="6" t="s">
        <v>82</v>
      </c>
      <c r="C43" s="15"/>
      <c r="D43" s="15"/>
      <c r="E43" s="32"/>
    </row>
    <row r="44" spans="1:5" ht="30">
      <c r="A44" s="1" t="s">
        <v>9</v>
      </c>
      <c r="B44" s="7" t="s">
        <v>20</v>
      </c>
      <c r="C44" s="16"/>
      <c r="D44" s="16"/>
      <c r="E44" s="18"/>
    </row>
    <row r="45" spans="1:5" ht="15.95" hidden="1" customHeight="1">
      <c r="A45" s="1"/>
      <c r="B45" s="8" t="s">
        <v>62</v>
      </c>
      <c r="C45" s="16"/>
      <c r="D45" s="16"/>
      <c r="E45" s="18"/>
    </row>
    <row r="46" spans="1:5" ht="15.95" hidden="1" customHeight="1">
      <c r="A46" s="1"/>
      <c r="B46" s="8" t="s">
        <v>60</v>
      </c>
      <c r="C46" s="16"/>
      <c r="D46" s="16"/>
      <c r="E46" s="18"/>
    </row>
    <row r="47" spans="1:5" ht="15.95" hidden="1" customHeight="1">
      <c r="A47" s="1"/>
      <c r="B47" s="8" t="s">
        <v>61</v>
      </c>
      <c r="C47" s="16"/>
      <c r="D47" s="16"/>
      <c r="E47" s="18"/>
    </row>
    <row r="48" spans="1:5" ht="15.75">
      <c r="A48" s="1" t="s">
        <v>13</v>
      </c>
      <c r="B48" s="7" t="s">
        <v>70</v>
      </c>
      <c r="C48" s="16"/>
      <c r="D48" s="16"/>
      <c r="E48" s="18"/>
    </row>
    <row r="49" spans="1:5" ht="15.95" customHeight="1">
      <c r="A49" s="1" t="s">
        <v>21</v>
      </c>
      <c r="B49" s="7" t="s">
        <v>59</v>
      </c>
      <c r="C49" s="16"/>
      <c r="D49" s="16"/>
      <c r="E49" s="18"/>
    </row>
    <row r="50" spans="1:5" s="10" customFormat="1" ht="15.75">
      <c r="A50" s="4">
        <v>3</v>
      </c>
      <c r="B50" s="6" t="s">
        <v>73</v>
      </c>
      <c r="C50" s="15">
        <f>C51+C52</f>
        <v>0</v>
      </c>
      <c r="D50" s="15">
        <f t="shared" ref="D50" si="7">D51+D52</f>
        <v>0</v>
      </c>
      <c r="E50" s="32"/>
    </row>
    <row r="51" spans="1:5" ht="15.95" customHeight="1">
      <c r="A51" s="1" t="s">
        <v>17</v>
      </c>
      <c r="B51" s="7" t="s">
        <v>11</v>
      </c>
      <c r="C51" s="16"/>
      <c r="D51" s="16"/>
      <c r="E51" s="18"/>
    </row>
    <row r="52" spans="1:5" ht="15.95" customHeight="1">
      <c r="A52" s="1" t="s">
        <v>18</v>
      </c>
      <c r="B52" s="7" t="s">
        <v>59</v>
      </c>
      <c r="C52" s="16"/>
      <c r="D52" s="16">
        <f>C52</f>
        <v>0</v>
      </c>
      <c r="E52" s="18"/>
    </row>
    <row r="53" spans="1:5" s="10" customFormat="1" ht="15.95" customHeight="1">
      <c r="A53" s="4">
        <v>4</v>
      </c>
      <c r="B53" s="6" t="s">
        <v>74</v>
      </c>
      <c r="C53" s="15"/>
      <c r="D53" s="15"/>
      <c r="E53" s="32"/>
    </row>
    <row r="54" spans="1:5" ht="15.95" customHeight="1">
      <c r="A54" s="1" t="s">
        <v>22</v>
      </c>
      <c r="B54" s="7" t="s">
        <v>11</v>
      </c>
      <c r="C54" s="16"/>
      <c r="D54" s="16"/>
      <c r="E54" s="18"/>
    </row>
    <row r="55" spans="1:5" ht="15.95" customHeight="1">
      <c r="A55" s="1" t="s">
        <v>23</v>
      </c>
      <c r="B55" s="7" t="s">
        <v>59</v>
      </c>
      <c r="C55" s="16"/>
      <c r="D55" s="16"/>
      <c r="E55" s="18"/>
    </row>
    <row r="56" spans="1:5" s="10" customFormat="1" ht="15.95" customHeight="1">
      <c r="A56" s="4">
        <v>5</v>
      </c>
      <c r="B56" s="6" t="s">
        <v>24</v>
      </c>
      <c r="C56" s="15">
        <f>C57+C58</f>
        <v>0</v>
      </c>
      <c r="D56" s="15">
        <f>D57+D58</f>
        <v>0</v>
      </c>
      <c r="E56" s="32"/>
    </row>
    <row r="57" spans="1:5" ht="15.95" customHeight="1">
      <c r="A57" s="1" t="s">
        <v>25</v>
      </c>
      <c r="B57" s="7" t="s">
        <v>11</v>
      </c>
      <c r="C57" s="16"/>
      <c r="D57" s="16"/>
      <c r="E57" s="18"/>
    </row>
    <row r="58" spans="1:5" ht="15.95" customHeight="1">
      <c r="A58" s="1" t="s">
        <v>26</v>
      </c>
      <c r="B58" s="7" t="s">
        <v>59</v>
      </c>
      <c r="C58" s="16"/>
      <c r="D58" s="16">
        <f>C58</f>
        <v>0</v>
      </c>
      <c r="E58" s="18"/>
    </row>
    <row r="59" spans="1:5" s="10" customFormat="1" ht="15.95" customHeight="1">
      <c r="A59" s="4">
        <v>6</v>
      </c>
      <c r="B59" s="6" t="s">
        <v>27</v>
      </c>
      <c r="C59" s="15"/>
      <c r="D59" s="15"/>
      <c r="E59" s="32"/>
    </row>
    <row r="60" spans="1:5" ht="15.95" customHeight="1">
      <c r="A60" s="1" t="s">
        <v>28</v>
      </c>
      <c r="B60" s="7" t="s">
        <v>11</v>
      </c>
      <c r="C60" s="16"/>
      <c r="D60" s="16"/>
      <c r="E60" s="18"/>
    </row>
    <row r="61" spans="1:5" ht="15.95" customHeight="1">
      <c r="A61" s="1" t="s">
        <v>29</v>
      </c>
      <c r="B61" s="7" t="s">
        <v>59</v>
      </c>
      <c r="C61" s="16"/>
      <c r="D61" s="16"/>
      <c r="E61" s="18"/>
    </row>
    <row r="62" spans="1:5" s="10" customFormat="1" ht="15.95" customHeight="1">
      <c r="A62" s="4">
        <v>7</v>
      </c>
      <c r="B62" s="6" t="s">
        <v>30</v>
      </c>
      <c r="C62" s="15"/>
      <c r="D62" s="15"/>
      <c r="E62" s="32"/>
    </row>
    <row r="63" spans="1:5" ht="15.95" customHeight="1">
      <c r="A63" s="1" t="s">
        <v>31</v>
      </c>
      <c r="B63" s="7" t="s">
        <v>11</v>
      </c>
      <c r="C63" s="16"/>
      <c r="D63" s="16"/>
      <c r="E63" s="18"/>
    </row>
    <row r="64" spans="1:5" ht="15.95" customHeight="1">
      <c r="A64" s="1" t="s">
        <v>32</v>
      </c>
      <c r="B64" s="7" t="s">
        <v>59</v>
      </c>
      <c r="C64" s="16"/>
      <c r="D64" s="16"/>
      <c r="E64" s="18"/>
    </row>
    <row r="65" spans="1:5" s="10" customFormat="1" ht="15.95" customHeight="1">
      <c r="A65" s="4">
        <v>8</v>
      </c>
      <c r="B65" s="6" t="s">
        <v>33</v>
      </c>
      <c r="C65" s="15">
        <f>C66+C67</f>
        <v>265</v>
      </c>
      <c r="D65" s="15">
        <f t="shared" ref="D65" si="8">D66+D67</f>
        <v>265</v>
      </c>
      <c r="E65" s="32"/>
    </row>
    <row r="66" spans="1:5" ht="15.95" customHeight="1">
      <c r="A66" s="1" t="s">
        <v>34</v>
      </c>
      <c r="B66" s="7" t="s">
        <v>11</v>
      </c>
      <c r="C66" s="16"/>
      <c r="D66" s="16"/>
      <c r="E66" s="18"/>
    </row>
    <row r="67" spans="1:5" ht="15.95" customHeight="1">
      <c r="A67" s="1" t="s">
        <v>35</v>
      </c>
      <c r="B67" s="7" t="s">
        <v>59</v>
      </c>
      <c r="C67" s="16">
        <v>265</v>
      </c>
      <c r="D67" s="16">
        <f>C67</f>
        <v>265</v>
      </c>
      <c r="E67" s="18"/>
    </row>
    <row r="68" spans="1:5" s="10" customFormat="1" ht="15.75">
      <c r="A68" s="4">
        <v>9</v>
      </c>
      <c r="B68" s="6" t="s">
        <v>75</v>
      </c>
      <c r="C68" s="15"/>
      <c r="D68" s="15"/>
      <c r="E68" s="32"/>
    </row>
    <row r="69" spans="1:5" ht="15.95" customHeight="1">
      <c r="A69" s="1" t="s">
        <v>36</v>
      </c>
      <c r="B69" s="7" t="s">
        <v>11</v>
      </c>
      <c r="C69" s="16"/>
      <c r="D69" s="16"/>
      <c r="E69" s="18"/>
    </row>
    <row r="70" spans="1:5" ht="15.95" customHeight="1">
      <c r="A70" s="1" t="s">
        <v>37</v>
      </c>
      <c r="B70" s="7" t="s">
        <v>59</v>
      </c>
      <c r="C70" s="16"/>
      <c r="D70" s="16"/>
      <c r="E70" s="18"/>
    </row>
    <row r="71" spans="1:5" s="10" customFormat="1" ht="15.95" customHeight="1">
      <c r="A71" s="4">
        <v>10</v>
      </c>
      <c r="B71" s="6" t="s">
        <v>38</v>
      </c>
      <c r="C71" s="15"/>
      <c r="D71" s="15"/>
      <c r="E71" s="32"/>
    </row>
    <row r="72" spans="1:5" ht="15.95" customHeight="1">
      <c r="A72" s="1" t="s">
        <v>39</v>
      </c>
      <c r="B72" s="7" t="s">
        <v>11</v>
      </c>
      <c r="C72" s="16"/>
      <c r="D72" s="16"/>
      <c r="E72" s="18"/>
    </row>
    <row r="73" spans="1:5" ht="15.95" customHeight="1">
      <c r="A73" s="1" t="s">
        <v>40</v>
      </c>
      <c r="B73" s="7" t="s">
        <v>59</v>
      </c>
      <c r="C73" s="16"/>
      <c r="D73" s="16"/>
      <c r="E73" s="18"/>
    </row>
    <row r="74" spans="1:5" s="10" customFormat="1" ht="15.95" customHeight="1">
      <c r="A74" s="4">
        <v>11</v>
      </c>
      <c r="B74" s="6" t="s">
        <v>41</v>
      </c>
      <c r="C74" s="15"/>
      <c r="D74" s="15"/>
      <c r="E74" s="32"/>
    </row>
    <row r="75" spans="1:5" ht="15.95" customHeight="1">
      <c r="A75" s="1">
        <v>1</v>
      </c>
      <c r="B75" s="7" t="s">
        <v>42</v>
      </c>
      <c r="C75" s="16"/>
      <c r="D75" s="16"/>
      <c r="E75" s="18"/>
    </row>
    <row r="76" spans="1:5" ht="15.95" customHeight="1">
      <c r="A76" s="2">
        <v>2</v>
      </c>
      <c r="B76" s="12" t="s">
        <v>41</v>
      </c>
      <c r="C76" s="19"/>
      <c r="D76" s="19"/>
      <c r="E76" s="33"/>
    </row>
  </sheetData>
  <mergeCells count="8">
    <mergeCell ref="E8:E9"/>
    <mergeCell ref="A3:E3"/>
    <mergeCell ref="A4:E4"/>
    <mergeCell ref="A5:E5"/>
    <mergeCell ref="A8:A9"/>
    <mergeCell ref="B8:B9"/>
    <mergeCell ref="C8:C9"/>
    <mergeCell ref="D8:D9"/>
  </mergeCells>
  <printOptions horizontalCentered="1"/>
  <pageMargins left="0.39" right="0.35" top="0.37" bottom="0.39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Mau 04</vt:lpstr>
      <vt:lpstr>'Mau 04'!Print_Titles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NguyenThiLeThuy</dc:creator>
  <cp:lastModifiedBy>Windows User</cp:lastModifiedBy>
  <cp:lastPrinted>2020-06-11T08:06:03Z</cp:lastPrinted>
  <dcterms:created xsi:type="dcterms:W3CDTF">2017-09-13T07:57:57Z</dcterms:created>
  <dcterms:modified xsi:type="dcterms:W3CDTF">2020-06-11T08:25:37Z</dcterms:modified>
</cp:coreProperties>
</file>